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Desktop\бюджет 2026\рішення\липень\"/>
    </mc:Choice>
  </mc:AlternateContent>
  <xr:revisionPtr revIDLastSave="0" documentId="13_ncr:1_{26922F7B-A3C2-4220-B636-9BAA2A53D4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Titles" localSheetId="0">Лист1!$4:$4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D18" i="1"/>
  <c r="E18" i="1"/>
  <c r="D19" i="1"/>
  <c r="E19" i="1" s="1"/>
  <c r="D20" i="1"/>
  <c r="C20" i="1"/>
  <c r="D17" i="1"/>
  <c r="E17" i="1"/>
  <c r="D16" i="1"/>
  <c r="E15" i="1"/>
  <c r="E14" i="1"/>
  <c r="E13" i="1"/>
  <c r="E12" i="1"/>
  <c r="E11" i="1"/>
  <c r="E10" i="1"/>
  <c r="E9" i="1"/>
  <c r="E8" i="1"/>
  <c r="E7" i="1"/>
  <c r="E6" i="1"/>
  <c r="E5" i="1"/>
  <c r="D21" i="1" l="1"/>
  <c r="E20" i="1"/>
  <c r="E16" i="1"/>
</calcChain>
</file>

<file path=xl/sharedStrings.xml><?xml version="1.0" encoding="utf-8"?>
<sst xmlns="http://schemas.openxmlformats.org/spreadsheetml/2006/main" count="28" uniqueCount="27">
  <si>
    <t>КБКД</t>
  </si>
  <si>
    <t>План на 2026 зі змінами</t>
  </si>
  <si>
    <t>План на 2026 рік</t>
  </si>
  <si>
    <t>Зміни +,-</t>
  </si>
  <si>
    <t>Орендна плата з фізичних осіб</t>
  </si>
  <si>
    <t>Туристичний збір, сплачений фізичними особами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</si>
  <si>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</si>
  <si>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штрафи та інші санкції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</si>
  <si>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</si>
  <si>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</si>
  <si>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у вигляді мінімального податкового зобов'язання, що підлягає сплаті фізичними особами</t>
  </si>
  <si>
    <t>Земельний податок з юридичних осіб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</si>
  <si>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</si>
  <si>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Штрафні санкції, що застосовуються відповідно до Закону України 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</t>
  </si>
  <si>
    <t>Надходження коштів пайової участі у розвитку інфраструктури населеного пункту</t>
  </si>
  <si>
    <t>Зміни у дохідній частині
бюджету Старокостянтинівської міської територіальної громади на 2026 рік</t>
  </si>
  <si>
    <t>Заступник міського голови з питань діяльності виконавчих органів Старокостянтинівської міської ради начальник фінансового управління Старокостянтинівської міської ради</t>
  </si>
  <si>
    <t>Валентина КАМІНСЬКА</t>
  </si>
  <si>
    <t>Показник</t>
  </si>
  <si>
    <t>х</t>
  </si>
  <si>
    <t>Додаток 1 до рішення сесії міської ради від _______2026 року №__</t>
  </si>
  <si>
    <t>Субвенція з державного бюджету місцевим бюджетам на реалізацію проектів в рамках Програми відновлення України ІІІ</t>
  </si>
  <si>
    <t>Всього зміни</t>
  </si>
  <si>
    <t>Інша дотація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</si>
  <si>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</si>
  <si>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</si>
  <si>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Інші субвенції з місцевого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</si>
</sst>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333333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0" fontId="5" fillId="0" borderId="0" xfId="0" applyFont="1"/>
    <xf numFmtId="49" fontId="5" fillId="0" borderId="0" xfId="0" applyNumberFormat="1" applyFont="1" applyAlignment="1">
      <alignment vertical="top" wrapText="1"/>
    </xf>
    <xf numFmtId="0" fontId="6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6" fillId="2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6" fillId="0" borderId="1" xfId="1" applyFont="1" applyBorder="1" applyAlignment="1">
      <alignment horizontal="center" vertical="top"/>
    </xf>
    <xf numFmtId="17" fontId="6" fillId="0" borderId="1" xfId="1" applyNumberFormat="1" applyFont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7" fillId="0" borderId="1" xfId="0" applyFont="1" applyBorder="1" applyAlignment="1">
      <alignment vertical="top" wrapText="1"/>
    </xf>
    <xf numFmtId="0" fontId="5" fillId="0" borderId="1" xfId="2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1" fontId="10" fillId="0" borderId="1" xfId="1" applyNumberFormat="1" applyFont="1" applyBorder="1" applyAlignment="1">
      <alignment horizontal="center" vertical="top"/>
    </xf>
    <xf numFmtId="1" fontId="10" fillId="0" borderId="1" xfId="1" applyNumberFormat="1" applyFont="1" applyBorder="1" applyAlignment="1">
      <alignment horizontal="center" vertical="top" wrapText="1"/>
    </xf>
    <xf numFmtId="1" fontId="10" fillId="2" borderId="1" xfId="1" applyNumberFormat="1" applyFont="1" applyFill="1" applyBorder="1" applyAlignment="1">
      <alignment horizontal="center" vertical="top" wrapText="1"/>
    </xf>
    <xf numFmtId="1" fontId="11" fillId="0" borderId="0" xfId="0" applyNumberFormat="1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wrapText="1"/>
    </xf>
  </cellXfs>
  <cellStyles count="3">
    <cellStyle name="Гіперпосилання" xfId="2" builtinId="8"/>
    <cellStyle name="Звичайни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on.rada.gov.ua/rada/show/3817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workbookViewId="0">
      <selection activeCell="D21" sqref="D21"/>
    </sheetView>
  </sheetViews>
  <sheetFormatPr defaultColWidth="8.85546875" defaultRowHeight="15.75" x14ac:dyDescent="0.25"/>
  <cols>
    <col min="1" max="1" width="12.5703125" style="1" customWidth="1"/>
    <col min="2" max="2" width="48.140625" style="23" customWidth="1"/>
    <col min="3" max="3" width="19.28515625" style="1" customWidth="1"/>
    <col min="4" max="4" width="18.140625" style="1" customWidth="1"/>
    <col min="5" max="5" width="17.5703125" style="1" customWidth="1"/>
    <col min="6" max="6" width="10" style="1" bestFit="1" customWidth="1"/>
    <col min="7" max="7" width="9.5703125" style="1" customWidth="1"/>
    <col min="8" max="16384" width="8.85546875" style="1"/>
  </cols>
  <sheetData>
    <row r="1" spans="1:7" ht="112.5" x14ac:dyDescent="0.3">
      <c r="A1" s="4"/>
      <c r="B1" s="25"/>
      <c r="C1" s="4"/>
      <c r="D1" s="4"/>
      <c r="E1" s="5" t="s">
        <v>20</v>
      </c>
    </row>
    <row r="2" spans="1:7" ht="45" customHeight="1" x14ac:dyDescent="0.25">
      <c r="A2" s="34" t="s">
        <v>15</v>
      </c>
      <c r="B2" s="35"/>
      <c r="C2" s="35"/>
      <c r="D2" s="35"/>
      <c r="E2" s="35"/>
    </row>
    <row r="3" spans="1:7" s="23" customFormat="1" ht="45" customHeight="1" x14ac:dyDescent="0.25">
      <c r="A3" s="20" t="s">
        <v>0</v>
      </c>
      <c r="B3" s="20" t="s">
        <v>18</v>
      </c>
      <c r="C3" s="21" t="s">
        <v>2</v>
      </c>
      <c r="D3" s="21" t="s">
        <v>3</v>
      </c>
      <c r="E3" s="22" t="s">
        <v>1</v>
      </c>
    </row>
    <row r="4" spans="1:7" s="33" customFormat="1" ht="12.75" x14ac:dyDescent="0.25">
      <c r="A4" s="30">
        <v>1</v>
      </c>
      <c r="B4" s="30">
        <v>2</v>
      </c>
      <c r="C4" s="31">
        <v>3</v>
      </c>
      <c r="D4" s="31">
        <v>4</v>
      </c>
      <c r="E4" s="32">
        <v>5</v>
      </c>
    </row>
    <row r="5" spans="1:7" ht="75" customHeight="1" x14ac:dyDescent="0.25">
      <c r="A5" s="7">
        <v>11010100</v>
      </c>
      <c r="B5" s="26" t="s">
        <v>9</v>
      </c>
      <c r="C5" s="8">
        <v>263235900</v>
      </c>
      <c r="D5" s="9">
        <v>17000000</v>
      </c>
      <c r="E5" s="9">
        <f t="shared" ref="E5:E20" si="0">D5+C5</f>
        <v>280235900</v>
      </c>
    </row>
    <row r="6" spans="1:7" ht="78.75" customHeight="1" x14ac:dyDescent="0.25">
      <c r="A6" s="7">
        <v>11011300</v>
      </c>
      <c r="B6" s="26" t="s">
        <v>10</v>
      </c>
      <c r="C6" s="8">
        <v>1305000</v>
      </c>
      <c r="D6" s="9">
        <v>300000</v>
      </c>
      <c r="E6" s="9">
        <f t="shared" si="0"/>
        <v>1605000</v>
      </c>
    </row>
    <row r="7" spans="1:7" ht="21" customHeight="1" x14ac:dyDescent="0.25">
      <c r="A7" s="6">
        <v>18010500</v>
      </c>
      <c r="B7" s="26" t="s">
        <v>11</v>
      </c>
      <c r="C7" s="8">
        <v>308034000</v>
      </c>
      <c r="D7" s="9">
        <v>-18931400</v>
      </c>
      <c r="E7" s="9">
        <f t="shared" si="0"/>
        <v>289102600</v>
      </c>
      <c r="G7" s="2"/>
    </row>
    <row r="8" spans="1:7" ht="24.75" customHeight="1" x14ac:dyDescent="0.25">
      <c r="A8" s="6">
        <v>18010900</v>
      </c>
      <c r="B8" s="24" t="s">
        <v>4</v>
      </c>
      <c r="C8" s="8">
        <v>3942000</v>
      </c>
      <c r="D8" s="9">
        <v>1500000</v>
      </c>
      <c r="E8" s="9">
        <f t="shared" si="0"/>
        <v>5442000</v>
      </c>
    </row>
    <row r="9" spans="1:7" ht="36.6" customHeight="1" x14ac:dyDescent="0.25">
      <c r="A9" s="6">
        <v>18030200</v>
      </c>
      <c r="B9" s="24" t="s">
        <v>5</v>
      </c>
      <c r="C9" s="8">
        <v>52000</v>
      </c>
      <c r="D9" s="9">
        <v>31000</v>
      </c>
      <c r="E9" s="9">
        <f t="shared" si="0"/>
        <v>83000</v>
      </c>
    </row>
    <row r="10" spans="1:7" ht="139.5" customHeight="1" x14ac:dyDescent="0.25">
      <c r="A10" s="6">
        <v>21082400</v>
      </c>
      <c r="B10" s="24" t="s">
        <v>6</v>
      </c>
      <c r="C10" s="8">
        <v>4000</v>
      </c>
      <c r="D10" s="9">
        <v>6400</v>
      </c>
      <c r="E10" s="9">
        <f t="shared" si="0"/>
        <v>10400</v>
      </c>
    </row>
    <row r="11" spans="1:7" ht="137.25" customHeight="1" x14ac:dyDescent="0.25">
      <c r="A11" s="6">
        <v>21080900</v>
      </c>
      <c r="B11" s="26" t="s">
        <v>12</v>
      </c>
      <c r="C11" s="8">
        <v>0</v>
      </c>
      <c r="D11" s="10">
        <v>14000</v>
      </c>
      <c r="E11" s="9">
        <f t="shared" si="0"/>
        <v>14000</v>
      </c>
    </row>
    <row r="12" spans="1:7" ht="39" customHeight="1" x14ac:dyDescent="0.25">
      <c r="A12" s="6">
        <v>21081100</v>
      </c>
      <c r="B12" s="24" t="s">
        <v>7</v>
      </c>
      <c r="C12" s="8">
        <v>80000</v>
      </c>
      <c r="D12" s="10">
        <v>20000</v>
      </c>
      <c r="E12" s="9">
        <f t="shared" si="0"/>
        <v>100000</v>
      </c>
    </row>
    <row r="13" spans="1:7" ht="175.5" customHeight="1" x14ac:dyDescent="0.25">
      <c r="A13" s="6">
        <v>21081500</v>
      </c>
      <c r="B13" s="27" t="s">
        <v>13</v>
      </c>
      <c r="C13" s="8">
        <v>130000</v>
      </c>
      <c r="D13" s="10">
        <v>60000</v>
      </c>
      <c r="E13" s="9">
        <f t="shared" si="0"/>
        <v>190000</v>
      </c>
    </row>
    <row r="14" spans="1:7" ht="56.25" x14ac:dyDescent="0.25">
      <c r="A14" s="7">
        <v>24170000</v>
      </c>
      <c r="B14" s="26" t="s">
        <v>14</v>
      </c>
      <c r="C14" s="11">
        <v>0</v>
      </c>
      <c r="D14" s="9">
        <v>2009058</v>
      </c>
      <c r="E14" s="9">
        <f t="shared" si="0"/>
        <v>2009058</v>
      </c>
    </row>
    <row r="15" spans="1:7" ht="103.5" customHeight="1" x14ac:dyDescent="0.25">
      <c r="A15" s="7">
        <v>50110000</v>
      </c>
      <c r="B15" s="26" t="s">
        <v>8</v>
      </c>
      <c r="C15" s="11">
        <v>100000</v>
      </c>
      <c r="D15" s="9">
        <v>2118830</v>
      </c>
      <c r="E15" s="9">
        <f t="shared" si="0"/>
        <v>2218830</v>
      </c>
    </row>
    <row r="16" spans="1:7" ht="18.75" x14ac:dyDescent="0.25">
      <c r="A16" s="7">
        <v>41040400</v>
      </c>
      <c r="B16" s="24" t="s">
        <v>23</v>
      </c>
      <c r="C16" s="11">
        <v>0</v>
      </c>
      <c r="D16" s="9">
        <f>15014800</f>
        <v>15014800</v>
      </c>
      <c r="E16" s="9">
        <f t="shared" si="0"/>
        <v>15014800</v>
      </c>
    </row>
    <row r="17" spans="1:5" ht="97.5" customHeight="1" x14ac:dyDescent="0.25">
      <c r="A17" s="7">
        <v>41050300</v>
      </c>
      <c r="B17" s="24" t="s">
        <v>24</v>
      </c>
      <c r="C17" s="12">
        <v>0</v>
      </c>
      <c r="D17" s="9">
        <f>11565572</f>
        <v>11565572</v>
      </c>
      <c r="E17" s="9">
        <f t="shared" si="0"/>
        <v>11565572</v>
      </c>
    </row>
    <row r="18" spans="1:5" ht="18.75" x14ac:dyDescent="0.25">
      <c r="A18" s="7">
        <v>41053900</v>
      </c>
      <c r="B18" s="24" t="s">
        <v>26</v>
      </c>
      <c r="C18" s="12">
        <f>1623154</f>
        <v>1623154</v>
      </c>
      <c r="D18" s="9">
        <f>268640</f>
        <v>268640</v>
      </c>
      <c r="E18" s="9">
        <f t="shared" si="0"/>
        <v>1891794</v>
      </c>
    </row>
    <row r="19" spans="1:5" ht="211.5" customHeight="1" x14ac:dyDescent="0.25">
      <c r="A19" s="7">
        <v>41057900</v>
      </c>
      <c r="B19" s="24" t="s">
        <v>25</v>
      </c>
      <c r="C19" s="12">
        <v>0</v>
      </c>
      <c r="D19" s="9">
        <f>2447678</f>
        <v>2447678</v>
      </c>
      <c r="E19" s="9">
        <f t="shared" si="0"/>
        <v>2447678</v>
      </c>
    </row>
    <row r="20" spans="1:5" ht="80.25" customHeight="1" x14ac:dyDescent="0.25">
      <c r="A20" s="7">
        <v>41038800</v>
      </c>
      <c r="B20" s="24" t="s">
        <v>21</v>
      </c>
      <c r="C20" s="12">
        <f>6500000</f>
        <v>6500000</v>
      </c>
      <c r="D20" s="9">
        <f>394000</f>
        <v>394000</v>
      </c>
      <c r="E20" s="9">
        <f t="shared" si="0"/>
        <v>6894000</v>
      </c>
    </row>
    <row r="21" spans="1:5" s="3" customFormat="1" ht="16.5" customHeight="1" x14ac:dyDescent="0.3">
      <c r="A21" s="13"/>
      <c r="B21" s="28" t="s">
        <v>22</v>
      </c>
      <c r="C21" s="13" t="s">
        <v>19</v>
      </c>
      <c r="D21" s="14">
        <f>SUM(D5:D20)</f>
        <v>33818578</v>
      </c>
      <c r="E21" s="15" t="s">
        <v>19</v>
      </c>
    </row>
    <row r="22" spans="1:5" ht="16.5" customHeight="1" x14ac:dyDescent="0.3">
      <c r="A22" s="16"/>
      <c r="B22" s="29"/>
      <c r="C22" s="16"/>
      <c r="D22" s="17"/>
      <c r="E22" s="18"/>
    </row>
    <row r="23" spans="1:5" ht="77.45" customHeight="1" x14ac:dyDescent="0.3">
      <c r="A23" s="37" t="s">
        <v>16</v>
      </c>
      <c r="B23" s="38"/>
      <c r="C23" s="19"/>
      <c r="D23" s="36" t="s">
        <v>17</v>
      </c>
      <c r="E23" s="36"/>
    </row>
  </sheetData>
  <mergeCells count="3">
    <mergeCell ref="A2:E2"/>
    <mergeCell ref="D23:E23"/>
    <mergeCell ref="A23:B23"/>
  </mergeCells>
  <hyperlinks>
    <hyperlink ref="B13" r:id="rId1" display="https://zakon.rada.gov.ua/rada/show/3817-20" xr:uid="{00000000-0004-0000-0000-000000000000}"/>
  </hyperlinks>
  <pageMargins left="1.1811023622047245" right="0.39370078740157483" top="0.78740157480314965" bottom="0.78740157480314965" header="0" footer="0"/>
  <pageSetup paperSize="9" scale="73" orientation="portrait" r:id="rId2"/>
  <headerFooter differentFirst="1">
    <oddHeader>&amp;Rпродовження додатку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2026-08-11T05:21:26Z</cp:lastPrinted>
  <dcterms:created xsi:type="dcterms:W3CDTF">2026-07-14T12:15:59Z</dcterms:created>
  <dcterms:modified xsi:type="dcterms:W3CDTF">2026-08-11T05:21:27Z</dcterms:modified>
</cp:coreProperties>
</file>