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<sst xmlns="http://schemas.openxmlformats.org/spreadsheetml/2006/main" count="28" uniqueCount="24">
  <si>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Джерела фінансування бюджет м.Старокостянтинів на 2013 рік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</si>
  <si>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</si>
  <si>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</si>
  <si>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</si>
  <si>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</si>
  <si>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</si>
  <si>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</si>
  <si>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</si>
  <si>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</si>
  <si>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</si>
  <si>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</si>
  <si>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</si>
  <si>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</si>
  <si>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</si>
  <si>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</si>
  <si>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</si>
  <si>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</si>
  <si>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</si>
  <si>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</si>
  <si>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</si>
  <si>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Секретар міської ради</t>
  </si>
  <si>
    <t>О.Д.Степанишин</t>
  </si>
  <si>
    <t>Додаток 4</t>
  </si>
  <si>
    <t>до  рішення 29 сесії міської ради від 15.02.2013р. № 6 "Про внесення змін до бюджету міста на 2013 рік"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</si>
</sst>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10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4" sqref="A4:F4"/>
    </sheetView>
  </sheetViews>
  <sheetFormatPr defaultColWidth="9.00390625" defaultRowHeight="12.75"/>
  <cols>
    <col min="1" max="1" width="9.7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8" ht="15">
      <c r="A1" s="2"/>
      <c r="B1" s="2"/>
      <c r="C1" s="2"/>
      <c r="D1" s="2"/>
      <c r="E1" s="2" t="s">
        <v>22</v>
      </c>
      <c r="F1" s="2"/>
      <c r="G1" s="2"/>
      <c r="H1" s="2"/>
    </row>
    <row r="2" spans="1:8" ht="69.75" customHeight="1">
      <c r="A2" s="2"/>
      <c r="B2" s="2"/>
      <c r="C2" s="2"/>
      <c r="D2" s="2"/>
      <c r="E2" s="23" t="s">
        <v>23</v>
      </c>
      <c r="F2" s="23"/>
      <c r="G2" s="3"/>
      <c r="H2" s="4"/>
    </row>
    <row r="3" spans="1:8" ht="15">
      <c r="A3" s="2"/>
      <c r="B3" s="2"/>
      <c r="C3" s="2"/>
      <c r="D3" s="2"/>
      <c r="E3" s="3"/>
      <c r="F3" s="3"/>
      <c r="G3" s="3"/>
      <c r="H3" s="4"/>
    </row>
    <row r="4" spans="1:8" ht="15">
      <c r="A4" s="24" t="s">
        <v>0</v>
      </c>
      <c r="B4" s="25"/>
      <c r="C4" s="25"/>
      <c r="D4" s="25"/>
      <c r="E4" s="25"/>
      <c r="F4" s="25"/>
      <c r="G4" s="2"/>
      <c r="H4" s="2"/>
    </row>
    <row r="5" spans="1:8" ht="15">
      <c r="A5" s="2"/>
      <c r="B5" s="2"/>
      <c r="C5" s="2"/>
      <c r="D5" s="2"/>
      <c r="E5" s="2"/>
      <c r="F5" s="5" t="s">
        <v>1</v>
      </c>
      <c r="G5" s="2"/>
      <c r="H5" s="2"/>
    </row>
    <row r="6" spans="1:11" ht="15">
      <c r="A6" s="26" t="s">
        <v>2</v>
      </c>
      <c r="B6" s="26" t="s">
        <v>3</v>
      </c>
      <c r="C6" s="26" t="s">
        <v>4</v>
      </c>
      <c r="D6" s="26" t="s">
        <v>5</v>
      </c>
      <c r="E6" s="26"/>
      <c r="F6" s="27" t="s">
        <v>6</v>
      </c>
      <c r="G6" s="8"/>
      <c r="H6" s="8"/>
      <c r="I6" s="1"/>
      <c r="J6" s="1"/>
      <c r="K6" s="1"/>
    </row>
    <row r="7" spans="1:11" ht="15">
      <c r="A7" s="26"/>
      <c r="B7" s="26"/>
      <c r="C7" s="26"/>
      <c r="D7" s="26" t="s">
        <v>6</v>
      </c>
      <c r="E7" s="26" t="s">
        <v>7</v>
      </c>
      <c r="F7" s="27"/>
      <c r="G7" s="8"/>
      <c r="H7" s="8"/>
      <c r="I7" s="1"/>
      <c r="J7" s="1"/>
      <c r="K7" s="1"/>
    </row>
    <row r="8" spans="1:11" ht="15">
      <c r="A8" s="26"/>
      <c r="B8" s="26"/>
      <c r="C8" s="26"/>
      <c r="D8" s="26"/>
      <c r="E8" s="26"/>
      <c r="F8" s="27"/>
      <c r="G8" s="8"/>
      <c r="H8" s="8"/>
      <c r="I8" s="1"/>
      <c r="J8" s="1"/>
      <c r="K8" s="1"/>
    </row>
    <row r="9" spans="1:11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  <c r="G9" s="8"/>
      <c r="H9" s="8"/>
      <c r="I9" s="1"/>
      <c r="J9" s="1"/>
      <c r="K9" s="1"/>
    </row>
    <row r="10" spans="1:8" ht="15">
      <c r="A10" s="9">
        <v>200000</v>
      </c>
      <c r="B10" s="10" t="s">
        <v>8</v>
      </c>
      <c r="C10" s="11">
        <f>C11+C14</f>
        <v>-13683.179999999993</v>
      </c>
      <c r="D10" s="11">
        <f>D11+D14</f>
        <v>1368986.27</v>
      </c>
      <c r="E10" s="11">
        <f>E11+E14</f>
        <v>1152848.81</v>
      </c>
      <c r="F10" s="12">
        <f aca="true" t="shared" si="0" ref="F10:F24">C10+D10</f>
        <v>1355303.09</v>
      </c>
      <c r="G10" s="2"/>
      <c r="H10" s="2"/>
    </row>
    <row r="11" spans="1:8" ht="15">
      <c r="A11" s="9">
        <v>203000</v>
      </c>
      <c r="B11" s="10" t="s">
        <v>9</v>
      </c>
      <c r="C11" s="11">
        <v>0</v>
      </c>
      <c r="D11" s="11">
        <v>0</v>
      </c>
      <c r="E11" s="11">
        <v>0</v>
      </c>
      <c r="F11" s="12">
        <f t="shared" si="0"/>
        <v>0</v>
      </c>
      <c r="G11" s="2"/>
      <c r="H11" s="2"/>
    </row>
    <row r="12" spans="1:8" ht="15">
      <c r="A12" s="13">
        <v>203410</v>
      </c>
      <c r="B12" s="14" t="s">
        <v>10</v>
      </c>
      <c r="C12" s="15">
        <f>12129859</f>
        <v>12129859</v>
      </c>
      <c r="D12" s="15">
        <v>0</v>
      </c>
      <c r="E12" s="15">
        <v>0</v>
      </c>
      <c r="F12" s="16">
        <f t="shared" si="0"/>
        <v>12129859</v>
      </c>
      <c r="G12" s="2"/>
      <c r="H12" s="2"/>
    </row>
    <row r="13" spans="1:8" ht="15">
      <c r="A13" s="13">
        <v>203420</v>
      </c>
      <c r="B13" s="14" t="s">
        <v>11</v>
      </c>
      <c r="C13" s="15">
        <f>-12129859</f>
        <v>-12129859</v>
      </c>
      <c r="D13" s="15">
        <v>0</v>
      </c>
      <c r="E13" s="15">
        <v>0</v>
      </c>
      <c r="F13" s="16">
        <f t="shared" si="0"/>
        <v>-12129859</v>
      </c>
      <c r="G13" s="2"/>
      <c r="H13" s="2"/>
    </row>
    <row r="14" spans="1:8" ht="30">
      <c r="A14" s="9">
        <v>208000</v>
      </c>
      <c r="B14" s="10" t="s">
        <v>12</v>
      </c>
      <c r="C14" s="11">
        <f>C15+C16</f>
        <v>-13683.179999999993</v>
      </c>
      <c r="D14" s="11">
        <f>D15+D16</f>
        <v>1368986.27</v>
      </c>
      <c r="E14" s="11">
        <f>E15+E16</f>
        <v>1152848.81</v>
      </c>
      <c r="F14" s="12">
        <f t="shared" si="0"/>
        <v>1355303.09</v>
      </c>
      <c r="G14" s="2"/>
      <c r="H14" s="2"/>
    </row>
    <row r="15" spans="1:8" ht="15">
      <c r="A15" s="13">
        <v>208100</v>
      </c>
      <c r="B15" s="14" t="s">
        <v>13</v>
      </c>
      <c r="C15" s="20">
        <f>86316.82</f>
        <v>86316.82</v>
      </c>
      <c r="D15" s="15">
        <f>1047394.43+9441.33+3188.1+208962.41</f>
        <v>1268986.27</v>
      </c>
      <c r="E15" s="15">
        <f>843886.4+208962.41</f>
        <v>1052848.81</v>
      </c>
      <c r="F15" s="16">
        <f t="shared" si="0"/>
        <v>1355303.09</v>
      </c>
      <c r="G15" s="2"/>
      <c r="H15" s="2"/>
    </row>
    <row r="16" spans="1:8" ht="45">
      <c r="A16" s="13">
        <v>208400</v>
      </c>
      <c r="B16" s="14" t="s">
        <v>14</v>
      </c>
      <c r="C16" s="15">
        <f>-100000</f>
        <v>-100000</v>
      </c>
      <c r="D16" s="15">
        <f>100000</f>
        <v>100000</v>
      </c>
      <c r="E16" s="15">
        <f>100000</f>
        <v>100000</v>
      </c>
      <c r="F16" s="16">
        <f t="shared" si="0"/>
        <v>0</v>
      </c>
      <c r="G16" s="2"/>
      <c r="H16" s="2"/>
    </row>
    <row r="17" spans="1:8" ht="15">
      <c r="A17" s="9"/>
      <c r="B17" s="10" t="s">
        <v>15</v>
      </c>
      <c r="C17" s="11">
        <f>C10</f>
        <v>-13683.179999999993</v>
      </c>
      <c r="D17" s="11">
        <f>D10</f>
        <v>1368986.27</v>
      </c>
      <c r="E17" s="11">
        <f>E10</f>
        <v>1152848.81</v>
      </c>
      <c r="F17" s="12">
        <f t="shared" si="0"/>
        <v>1355303.09</v>
      </c>
      <c r="G17" s="2"/>
      <c r="H17" s="2"/>
    </row>
    <row r="18" spans="1:8" ht="15">
      <c r="A18" s="9">
        <v>600000</v>
      </c>
      <c r="B18" s="10" t="s">
        <v>16</v>
      </c>
      <c r="C18" s="11">
        <f>C19+C22</f>
        <v>-13683.179999999993</v>
      </c>
      <c r="D18" s="11">
        <f>D19+D22</f>
        <v>1368986.27</v>
      </c>
      <c r="E18" s="11">
        <f>E19+E22</f>
        <v>1152848.81</v>
      </c>
      <c r="F18" s="12">
        <f t="shared" si="0"/>
        <v>1355303.09</v>
      </c>
      <c r="G18" s="2"/>
      <c r="H18" s="2"/>
    </row>
    <row r="19" spans="1:8" ht="15">
      <c r="A19" s="9">
        <v>602000</v>
      </c>
      <c r="B19" s="10" t="s">
        <v>17</v>
      </c>
      <c r="C19" s="11">
        <f>C20+C21</f>
        <v>-13683.179999999993</v>
      </c>
      <c r="D19" s="11">
        <f>D20+D21</f>
        <v>1368986.27</v>
      </c>
      <c r="E19" s="11">
        <f>E20+E21</f>
        <v>1152848.81</v>
      </c>
      <c r="F19" s="12">
        <f t="shared" si="0"/>
        <v>1355303.09</v>
      </c>
      <c r="G19" s="2"/>
      <c r="H19" s="2"/>
    </row>
    <row r="20" spans="1:8" s="22" customFormat="1" ht="15">
      <c r="A20" s="18">
        <v>602100</v>
      </c>
      <c r="B20" s="19" t="s">
        <v>13</v>
      </c>
      <c r="C20" s="20">
        <f>86316.82</f>
        <v>86316.82</v>
      </c>
      <c r="D20" s="15">
        <f>1047394.43+9441.33+3188.1+208962.41</f>
        <v>1268986.27</v>
      </c>
      <c r="E20" s="15">
        <f>843886.4+208962.41</f>
        <v>1052848.81</v>
      </c>
      <c r="F20" s="21">
        <f>D20+C20</f>
        <v>1355303.09</v>
      </c>
      <c r="G20" s="2"/>
      <c r="H20" s="2"/>
    </row>
    <row r="21" spans="1:8" ht="45">
      <c r="A21" s="13">
        <v>602400</v>
      </c>
      <c r="B21" s="14" t="s">
        <v>14</v>
      </c>
      <c r="C21" s="15">
        <f>-100000</f>
        <v>-100000</v>
      </c>
      <c r="D21" s="15">
        <f>100000</f>
        <v>100000</v>
      </c>
      <c r="E21" s="15">
        <f>100000</f>
        <v>100000</v>
      </c>
      <c r="F21" s="16">
        <f t="shared" si="0"/>
        <v>0</v>
      </c>
      <c r="G21" s="2"/>
      <c r="H21" s="2"/>
    </row>
    <row r="22" spans="1:8" ht="30">
      <c r="A22" s="9">
        <v>603000</v>
      </c>
      <c r="B22" s="10" t="s">
        <v>18</v>
      </c>
      <c r="C22" s="11">
        <v>0</v>
      </c>
      <c r="D22" s="11">
        <v>0</v>
      </c>
      <c r="E22" s="11">
        <v>0</v>
      </c>
      <c r="F22" s="12">
        <f t="shared" si="0"/>
        <v>0</v>
      </c>
      <c r="G22" s="2"/>
      <c r="H22" s="2"/>
    </row>
    <row r="23" spans="1:8" ht="30">
      <c r="A23" s="13">
        <v>603000</v>
      </c>
      <c r="B23" s="14" t="s">
        <v>18</v>
      </c>
      <c r="C23" s="15">
        <v>0</v>
      </c>
      <c r="D23" s="15">
        <v>0</v>
      </c>
      <c r="E23" s="15">
        <v>0</v>
      </c>
      <c r="F23" s="16">
        <f t="shared" si="0"/>
        <v>0</v>
      </c>
      <c r="G23" s="2"/>
      <c r="H23" s="2"/>
    </row>
    <row r="24" spans="1:8" ht="15">
      <c r="A24" s="9"/>
      <c r="B24" s="10" t="s">
        <v>19</v>
      </c>
      <c r="C24" s="11">
        <f>C18</f>
        <v>-13683.179999999993</v>
      </c>
      <c r="D24" s="11">
        <f>D18</f>
        <v>1368986.27</v>
      </c>
      <c r="E24" s="11">
        <f>E18</f>
        <v>1152848.81</v>
      </c>
      <c r="F24" s="12">
        <f t="shared" si="0"/>
        <v>1355303.09</v>
      </c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17" t="s">
        <v>20</v>
      </c>
      <c r="C27" s="2"/>
      <c r="D27" s="2"/>
      <c r="E27" s="17" t="s">
        <v>21</v>
      </c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</sheetData>
  <mergeCells count="9">
    <mergeCell ref="E2:F2"/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2013-02-05T10:27:56Z</dcterms:created>
  <dcterms:modified xsi:type="dcterms:W3CDTF">2013-03-11T12:22:57Z</dcterms:modified>
  <cp:category/>
  <cp:version/>
  <cp:contentType/>
  <cp:contentStatus/>
</cp:coreProperties>
</file>