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<sst xmlns="http://schemas.openxmlformats.org/spreadsheetml/2006/main" count="28" uniqueCount="24">
  <si>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грн.</t>
  </si>
  <si>
    <t>Код</t>
  </si>
  <si>
    <t>Назва</t>
  </si>
  <si>
    <t>Загальний фонд</t>
  </si>
  <si>
    <t>Спеціальний фонд</t>
  </si>
  <si>
    <t>Разом</t>
  </si>
  <si>
    <t>у т.ч. бюджет розвитку</t>
  </si>
  <si>
    <t>Внутрішнє фінансування</t>
  </si>
  <si>
    <t>Всього за типом кредитора</t>
  </si>
  <si>
    <t>Фінансування за активними операціями</t>
  </si>
  <si>
    <t>Секретар міської ради</t>
  </si>
  <si>
    <t>О.Д.Степанишин</t>
  </si>
  <si>
    <t>Додаток 4</t>
  </si>
  <si>
    <t>Джерела фінансування бюджету м.Старокостянтинів на 2012 рік</t>
  </si>
  <si>
    <t>Кошти, що передаються із загального фонду бюджету до бюджету розвитку (спеціального фонду)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</si>
  <si>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</si>
  <si>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</si>
  <si>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</si>
  <si>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</si>
  <si>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</si>
  <si>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Зміни обсягів бюджетних коштів</t>
  </si>
  <si>
    <t>Фінансування за рахунок коштів єдиного казначейського рахунку</t>
  </si>
  <si>
    <t>Всього за типом боргового зобов'язання</t>
  </si>
  <si>
    <t>до  рішення  24 сесії міської ради від 06.07.2012р. № 27 "Про внесення змін до бюджету міста на 2012 рік"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</si>
</sst>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19"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H3" sqref="H3"/>
    </sheetView>
  </sheetViews>
  <sheetFormatPr defaultColWidth="9.140625" defaultRowHeight="15"/>
  <cols>
    <col min="1" max="1" width="8.421875" style="1" customWidth="1"/>
    <col min="2" max="2" width="41.00390625" style="1" customWidth="1"/>
    <col min="3" max="3" width="14.140625" style="1" customWidth="1"/>
    <col min="4" max="4" width="12.421875" style="1" customWidth="1"/>
    <col min="5" max="5" width="15.140625" style="1" customWidth="1"/>
    <col min="6" max="6" width="16.57421875" style="1" customWidth="1"/>
    <col min="7" max="16384" width="9.140625" style="1" customWidth="1"/>
  </cols>
  <sheetData>
    <row r="1" ht="14.25">
      <c r="E1" s="1" t="s">
        <v>12</v>
      </c>
    </row>
    <row r="2" spans="5:7" ht="14.25">
      <c r="E2" s="17" t="s">
        <v>23</v>
      </c>
      <c r="F2" s="18"/>
      <c r="G2" s="2"/>
    </row>
    <row r="3" spans="5:7" ht="14.25">
      <c r="E3" s="18"/>
      <c r="F3" s="18"/>
      <c r="G3" s="2"/>
    </row>
    <row r="4" spans="5:7" ht="14.25">
      <c r="E4" s="18"/>
      <c r="F4" s="18"/>
      <c r="G4" s="4"/>
    </row>
    <row r="5" spans="5:6" ht="14.25">
      <c r="E5" s="18"/>
      <c r="F5" s="18"/>
    </row>
    <row r="6" spans="5:6" ht="14.25">
      <c r="E6" s="6"/>
      <c r="F6" s="6"/>
    </row>
    <row r="7" spans="1:6" ht="15">
      <c r="A7" s="19" t="s">
        <v>13</v>
      </c>
      <c r="B7" s="20"/>
      <c r="C7" s="20"/>
      <c r="D7" s="20"/>
      <c r="E7" s="20"/>
      <c r="F7" s="20"/>
    </row>
    <row r="8" ht="14.25">
      <c r="F8" s="1" t="s">
        <v>0</v>
      </c>
    </row>
    <row r="9" spans="1:6" ht="14.25">
      <c r="A9" s="21" t="s">
        <v>1</v>
      </c>
      <c r="B9" s="21" t="s">
        <v>2</v>
      </c>
      <c r="C9" s="21" t="s">
        <v>3</v>
      </c>
      <c r="D9" s="21" t="s">
        <v>4</v>
      </c>
      <c r="E9" s="21"/>
      <c r="F9" s="22" t="s">
        <v>5</v>
      </c>
    </row>
    <row r="10" spans="1:11" ht="14.25">
      <c r="A10" s="21"/>
      <c r="B10" s="21"/>
      <c r="C10" s="21"/>
      <c r="D10" s="21" t="s">
        <v>5</v>
      </c>
      <c r="E10" s="21" t="s">
        <v>6</v>
      </c>
      <c r="F10" s="22"/>
      <c r="G10" s="3"/>
      <c r="H10" s="3"/>
      <c r="I10" s="3"/>
      <c r="J10" s="3"/>
      <c r="K10" s="3"/>
    </row>
    <row r="11" spans="1:11" ht="14.25">
      <c r="A11" s="21"/>
      <c r="B11" s="21"/>
      <c r="C11" s="21"/>
      <c r="D11" s="21"/>
      <c r="E11" s="21"/>
      <c r="F11" s="22"/>
      <c r="G11" s="3"/>
      <c r="H11" s="3"/>
      <c r="I11" s="3"/>
      <c r="J11" s="3"/>
      <c r="K11" s="3"/>
    </row>
    <row r="12" spans="1:11" ht="14.2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8">
        <v>6</v>
      </c>
      <c r="G12" s="3"/>
      <c r="H12" s="3"/>
      <c r="I12" s="3"/>
      <c r="J12" s="3"/>
      <c r="K12" s="3"/>
    </row>
    <row r="13" spans="1:11" ht="15">
      <c r="A13" s="9">
        <v>200000</v>
      </c>
      <c r="B13" s="10" t="s">
        <v>7</v>
      </c>
      <c r="C13" s="11">
        <f>C14+C17</f>
        <v>78845.32000000007</v>
      </c>
      <c r="D13" s="11">
        <f>D14+D17</f>
        <v>1220152</v>
      </c>
      <c r="E13" s="11">
        <f>E14+E17</f>
        <v>979654</v>
      </c>
      <c r="F13" s="12">
        <f>D13+C13</f>
        <v>1298997.32</v>
      </c>
      <c r="G13" s="3"/>
      <c r="H13" s="3"/>
      <c r="I13" s="3"/>
      <c r="J13" s="3"/>
      <c r="K13" s="3"/>
    </row>
    <row r="14" spans="1:6" ht="15">
      <c r="A14" s="9">
        <v>203000</v>
      </c>
      <c r="B14" s="10" t="s">
        <v>15</v>
      </c>
      <c r="C14" s="11">
        <f>C15+C16</f>
        <v>0</v>
      </c>
      <c r="D14" s="11">
        <f>D15+D16</f>
        <v>0</v>
      </c>
      <c r="E14" s="11">
        <f>E15+E16</f>
        <v>0</v>
      </c>
      <c r="F14" s="12">
        <f>D14+C14</f>
        <v>0</v>
      </c>
    </row>
    <row r="15" spans="1:6" ht="14.25">
      <c r="A15" s="13">
        <v>203410</v>
      </c>
      <c r="B15" s="14" t="s">
        <v>16</v>
      </c>
      <c r="C15" s="15">
        <v>10324962</v>
      </c>
      <c r="D15" s="15">
        <v>0</v>
      </c>
      <c r="E15" s="15">
        <v>0</v>
      </c>
      <c r="F15" s="16">
        <f aca="true" t="shared" si="0" ref="F15:F27">D15+C15</f>
        <v>10324962</v>
      </c>
    </row>
    <row r="16" spans="1:6" ht="14.25">
      <c r="A16" s="13">
        <v>203420</v>
      </c>
      <c r="B16" s="14" t="s">
        <v>17</v>
      </c>
      <c r="C16" s="15">
        <f>-10324962</f>
        <v>-10324962</v>
      </c>
      <c r="D16" s="15">
        <v>0</v>
      </c>
      <c r="E16" s="15">
        <v>0</v>
      </c>
      <c r="F16" s="16">
        <f t="shared" si="0"/>
        <v>-10324962</v>
      </c>
    </row>
    <row r="17" spans="1:6" ht="30">
      <c r="A17" s="9">
        <v>208000</v>
      </c>
      <c r="B17" s="10" t="s">
        <v>18</v>
      </c>
      <c r="C17" s="11">
        <f>C18+C19</f>
        <v>78845.32000000007</v>
      </c>
      <c r="D17" s="11">
        <f>D18+D19</f>
        <v>1220152</v>
      </c>
      <c r="E17" s="11">
        <f>E18+E19</f>
        <v>979654</v>
      </c>
      <c r="F17" s="12">
        <f t="shared" si="0"/>
        <v>1298997.32</v>
      </c>
    </row>
    <row r="18" spans="1:6" ht="14.25">
      <c r="A18" s="13">
        <v>208100</v>
      </c>
      <c r="B18" s="14" t="s">
        <v>19</v>
      </c>
      <c r="C18" s="15">
        <f>430985.32+23804+143434</f>
        <v>598223.3200000001</v>
      </c>
      <c r="D18" s="15">
        <f>665479+35295</f>
        <v>700774</v>
      </c>
      <c r="E18" s="15">
        <f>424981+35295</f>
        <v>460276</v>
      </c>
      <c r="F18" s="16">
        <f t="shared" si="0"/>
        <v>1298997.32</v>
      </c>
    </row>
    <row r="19" spans="1:6" ht="42.75">
      <c r="A19" s="13">
        <v>208400</v>
      </c>
      <c r="B19" s="14" t="s">
        <v>14</v>
      </c>
      <c r="C19" s="15">
        <f>-425680-13200-19998-60500</f>
        <v>-519378</v>
      </c>
      <c r="D19" s="15">
        <f>425680+13200+19998+60500</f>
        <v>519378</v>
      </c>
      <c r="E19" s="15">
        <f>425680+13200+19998+60500</f>
        <v>519378</v>
      </c>
      <c r="F19" s="16">
        <f t="shared" si="0"/>
        <v>0</v>
      </c>
    </row>
    <row r="20" spans="1:6" ht="15">
      <c r="A20" s="9"/>
      <c r="B20" s="10" t="s">
        <v>8</v>
      </c>
      <c r="C20" s="11">
        <f>C13</f>
        <v>78845.32000000007</v>
      </c>
      <c r="D20" s="11">
        <f>D13</f>
        <v>1220152</v>
      </c>
      <c r="E20" s="11">
        <f>E13</f>
        <v>979654</v>
      </c>
      <c r="F20" s="12">
        <f t="shared" si="0"/>
        <v>1298997.32</v>
      </c>
    </row>
    <row r="21" spans="1:6" ht="30">
      <c r="A21" s="9">
        <v>600000</v>
      </c>
      <c r="B21" s="10" t="s">
        <v>9</v>
      </c>
      <c r="C21" s="11">
        <f>C22+C25</f>
        <v>78845.32000000007</v>
      </c>
      <c r="D21" s="11">
        <f>D22+D25</f>
        <v>1220152</v>
      </c>
      <c r="E21" s="11">
        <f>E22+E25</f>
        <v>979654</v>
      </c>
      <c r="F21" s="12">
        <f t="shared" si="0"/>
        <v>1298997.32</v>
      </c>
    </row>
    <row r="22" spans="1:6" ht="15">
      <c r="A22" s="9">
        <v>602000</v>
      </c>
      <c r="B22" s="10" t="s">
        <v>20</v>
      </c>
      <c r="C22" s="11">
        <f>C23+C24</f>
        <v>78845.32000000007</v>
      </c>
      <c r="D22" s="11">
        <f>D23+D24</f>
        <v>1220152</v>
      </c>
      <c r="E22" s="11">
        <f>E23+E24</f>
        <v>979654</v>
      </c>
      <c r="F22" s="12">
        <f t="shared" si="0"/>
        <v>1298997.32</v>
      </c>
    </row>
    <row r="23" spans="1:6" ht="14.25">
      <c r="A23" s="13">
        <v>602100</v>
      </c>
      <c r="B23" s="14" t="s">
        <v>19</v>
      </c>
      <c r="C23" s="15">
        <f>430985.32+23804+143434</f>
        <v>598223.3200000001</v>
      </c>
      <c r="D23" s="15">
        <f>665479+35295</f>
        <v>700774</v>
      </c>
      <c r="E23" s="15">
        <f>424981+35295</f>
        <v>460276</v>
      </c>
      <c r="F23" s="16">
        <f t="shared" si="0"/>
        <v>1298997.32</v>
      </c>
    </row>
    <row r="24" spans="1:6" ht="42.75">
      <c r="A24" s="13">
        <v>602400</v>
      </c>
      <c r="B24" s="14" t="s">
        <v>14</v>
      </c>
      <c r="C24" s="15">
        <f>-425680-13200-19998-60500</f>
        <v>-519378</v>
      </c>
      <c r="D24" s="15">
        <f>425680+13200+19998+60500</f>
        <v>519378</v>
      </c>
      <c r="E24" s="15">
        <f>425680+13200+19998+60500</f>
        <v>519378</v>
      </c>
      <c r="F24" s="16">
        <f t="shared" si="0"/>
        <v>0</v>
      </c>
    </row>
    <row r="25" spans="1:6" ht="30">
      <c r="A25" s="9">
        <v>603000</v>
      </c>
      <c r="B25" s="10" t="s">
        <v>21</v>
      </c>
      <c r="C25" s="11">
        <v>0</v>
      </c>
      <c r="D25" s="11">
        <v>0</v>
      </c>
      <c r="E25" s="11">
        <v>0</v>
      </c>
      <c r="F25" s="12">
        <f t="shared" si="0"/>
        <v>0</v>
      </c>
    </row>
    <row r="26" spans="1:6" ht="28.5">
      <c r="A26" s="13">
        <v>603000</v>
      </c>
      <c r="B26" s="14" t="s">
        <v>21</v>
      </c>
      <c r="C26" s="15">
        <v>0</v>
      </c>
      <c r="D26" s="15">
        <v>0</v>
      </c>
      <c r="E26" s="15">
        <v>0</v>
      </c>
      <c r="F26" s="16">
        <f t="shared" si="0"/>
        <v>0</v>
      </c>
    </row>
    <row r="27" spans="1:6" ht="27.75" customHeight="1">
      <c r="A27" s="9"/>
      <c r="B27" s="10" t="s">
        <v>22</v>
      </c>
      <c r="C27" s="11">
        <f>C21</f>
        <v>78845.32000000007</v>
      </c>
      <c r="D27" s="11">
        <f>D21</f>
        <v>1220152</v>
      </c>
      <c r="E27" s="11">
        <f>E21</f>
        <v>979654</v>
      </c>
      <c r="F27" s="12">
        <f t="shared" si="0"/>
        <v>1298997.32</v>
      </c>
    </row>
    <row r="30" spans="2:5" ht="14.25">
      <c r="B30" s="5" t="s">
        <v>10</v>
      </c>
      <c r="E30" s="5" t="s">
        <v>11</v>
      </c>
    </row>
  </sheetData>
  <sheetProtection/>
  <mergeCells count="9">
    <mergeCell ref="E2:F5"/>
    <mergeCell ref="A7:F7"/>
    <mergeCell ref="A9:A11"/>
    <mergeCell ref="B9:B11"/>
    <mergeCell ref="C9:C11"/>
    <mergeCell ref="D9:E9"/>
    <mergeCell ref="D10:D11"/>
    <mergeCell ref="E10:E11"/>
    <mergeCell ref="F9:F11"/>
  </mergeCells>
  <printOptions/>
  <pageMargins left="0.3937007874015748" right="0.3937007874015748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Biliavets</dc:creator>
  <cp:keywords/>
  <dc:description/>
  <cp:lastModifiedBy>Admin</cp:lastModifiedBy>
  <cp:lastPrinted>2012-07-13T14:08:58Z</cp:lastPrinted>
  <dcterms:created xsi:type="dcterms:W3CDTF">2010-07-20T13:22:13Z</dcterms:created>
  <dcterms:modified xsi:type="dcterms:W3CDTF">2012-07-16T12:12:29Z</dcterms:modified>
  <cp:category/>
  <cp:version/>
  <cp:contentType/>
  <cp:contentStatus/>
</cp:coreProperties>
</file>