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8415" windowHeight="11760"/>
  </bookViews>
  <sheets>
    <sheet name="Лист1" sheetId="1" r:id="rId1"/>
  </sheets>
  <definedNames>
    <definedName name="_xlnm.Print_Titles" localSheetId="0">Лист1!$8:$8</definedName>
    <definedName name="_xlnm.Print_Area" localSheetId="0">Лист1!$A$1:$E$77</definedName>
  </definedNames>
  <calcPr calcId="124519"/>
</workbook>
</file>

<file path=xl/calcChain.xml><?xml version="1.0" encoding="utf-8"?>
<calcChain xmlns="http://schemas.openxmlformats.org/spreadsheetml/2006/main">
  <c r="D73" i="1"/>
  <c r="D74" s="1"/>
  <c r="D75" s="1"/>
  <c r="C73"/>
  <c r="C74"/>
  <c r="C75" s="1"/>
  <c r="E74" l="1"/>
  <c r="E73"/>
  <c r="D47"/>
  <c r="C47"/>
  <c r="D40"/>
  <c r="C40"/>
  <c r="D35"/>
  <c r="C35"/>
  <c r="D32"/>
  <c r="C32"/>
  <c r="D23"/>
  <c r="C23"/>
  <c r="D17"/>
  <c r="C17"/>
  <c r="E16"/>
  <c r="E72"/>
  <c r="E71"/>
  <c r="E70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6"/>
  <c r="E45"/>
  <c r="E44"/>
  <c r="E43"/>
  <c r="E42"/>
  <c r="E41"/>
  <c r="E39"/>
  <c r="E38"/>
  <c r="E37"/>
  <c r="E36"/>
  <c r="E34"/>
  <c r="E33"/>
  <c r="E31"/>
  <c r="E30"/>
  <c r="E29"/>
  <c r="E28"/>
  <c r="E27"/>
  <c r="E26"/>
  <c r="E25"/>
  <c r="E24"/>
  <c r="E22"/>
  <c r="E21"/>
  <c r="E20"/>
  <c r="E19"/>
  <c r="E18"/>
  <c r="E15"/>
  <c r="E14"/>
  <c r="E13"/>
  <c r="E12"/>
  <c r="E11"/>
  <c r="E10"/>
  <c r="E75" l="1"/>
  <c r="E47"/>
  <c r="E17"/>
  <c r="E32"/>
  <c r="E40"/>
  <c r="E35"/>
  <c r="E23"/>
</calcChain>
</file>

<file path=xl/sharedStrings.xml><?xml version="1.0" encoding="utf-8"?>
<sst xmlns="http://schemas.openxmlformats.org/spreadsheetml/2006/main" count="76" uniqueCount="76">
  <si>
    <t>ЗАГАЛЬНИЙ ФОНД</t>
  </si>
  <si>
    <t>Податок на  майно</t>
  </si>
  <si>
    <t xml:space="preserve">оренда фізичні особи </t>
  </si>
  <si>
    <t xml:space="preserve">подат на транс юр </t>
  </si>
  <si>
    <t xml:space="preserve">подат на транс фіз  </t>
  </si>
  <si>
    <t xml:space="preserve">за держреєстр права влас на нерух майно; за державну реєстрацію іншого речового права на нерухоме майно, обтяження права на нерухоме майно </t>
  </si>
  <si>
    <t>ВСЬОГО загальний фонд</t>
  </si>
  <si>
    <t>Стабілізаційна дотація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</si>
  <si>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</si>
  <si>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на надання пільг та 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</si>
  <si>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 xml:space="preserve">на на придбання твердого та рідкого  </t>
  </si>
  <si>
    <t>житло військовослужбовцям</t>
  </si>
  <si>
    <t xml:space="preserve">Освітня субвенція </t>
  </si>
  <si>
    <t>різниця в тарифах</t>
  </si>
  <si>
    <t>Інші субвенції</t>
  </si>
  <si>
    <t>держпідтримка освітнім потребам</t>
  </si>
  <si>
    <t>медична субвенція</t>
  </si>
  <si>
    <t>соц-економ.розвиток</t>
  </si>
  <si>
    <t>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</si>
  <si>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 xml:space="preserve">РАЗОМ ЗАГАЛЬНИЙ ФОНД </t>
  </si>
  <si>
    <t>грн.</t>
  </si>
  <si>
    <t>Річний план на 2017 рік</t>
  </si>
  <si>
    <t>Зміни</t>
  </si>
  <si>
    <t>КДК</t>
  </si>
  <si>
    <t>Показник</t>
  </si>
  <si>
    <t>План зі змінами на 2017 рік</t>
  </si>
  <si>
    <t>Податок та збір на на доходи фізичних осіб - всього, з них: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</si>
  <si>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</si>
  <si>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пплачується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</si>
  <si>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</si>
  <si>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</si>
  <si>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доходи фізичних осіб із суми пенсійних виплат або щомісячного довічного грошового утримання, що оподатковуються </t>
  </si>
  <si>
    <t>Податок на прибуток підприємств</t>
  </si>
  <si>
    <t xml:space="preserve"> - реалізація</t>
  </si>
  <si>
    <t xml:space="preserve"> - пальне вироблене</t>
  </si>
  <si>
    <t xml:space="preserve"> - пальне митне</t>
  </si>
  <si>
    <t>Акцизний податок - всього, в т.ч.</t>
  </si>
  <si>
    <t>Місцеві податки  - всього, в т.ч.: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</si>
  <si>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</si>
  <si>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</si>
  <si>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</si>
  <si>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</si>
  <si>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</si>
  <si>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Орендна плата з юридичних осіб  </t>
  </si>
  <si>
    <t>Туристичний збір, сплачений юридичними особами</t>
  </si>
  <si>
    <t>Туристичний збір, сплачений фізичними особами</t>
  </si>
  <si>
    <t>Туристичний збір - всього, в.т.ч.:</t>
  </si>
  <si>
    <t>Єдиний податок з юридичних осіб</t>
  </si>
  <si>
    <t>Єдиний податок з фізичних осіб</t>
  </si>
  <si>
    <t>Єдиний податок  - всього, в т.ч.: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</si>
  <si>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</si>
  <si>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</si>
  <si>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 - всього, в т.ч.: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</si>
  <si>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</si>
  <si>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</si>
  <si>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</si>
  <si>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</si>
  <si>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</si>
  <si>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</si>
  <si>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</si>
  <si>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</si>
  <si>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 - всього, в т.ч.</t>
  </si>
  <si>
    <t>державне мито, пов`язане з видачею та оформленням закордонних паспортів (посвідок) та паспортів громадян України 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</si>
  <si>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</si>
  <si>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</si>
  <si>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Екологічний податок - всього, в т.ч.:</t>
  </si>
  <si>
    <t>Надходження від викидів забруднюючих речовин в атмосферне повітря стаціонарними джерелами забруднення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</si>
  <si>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</si>
  <si>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СПЕЦІАЛЬНИЙ ФОНД </t>
  </si>
  <si>
    <t>РАЗОМ СПЕЦІАЛЬНИЙ ФОНД</t>
  </si>
  <si>
    <t>ВСЬОГО спеціальний фонд</t>
  </si>
  <si>
    <t>ВСЬОГО ДОХОДІВ</t>
  </si>
  <si>
    <t>Секретар міської ради</t>
  </si>
  <si>
    <t>О.Степанишин</t>
  </si>
  <si>
    <t>Доходи бюджету міста на 2017 рік</t>
  </si>
  <si>
    <t>Додаток до рішення 23 сесії міської ради від 17.11.2017 р. № 5 "Про збільшення (зменшення) обсягу доходіві видатків, перерозподіл окремих доходівта видатків бюджету міста на 2017 рік"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</si>
</sst>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5" fillId="0" borderId="0" xfId="1" applyFont="1"/>
    <xf numFmtId="0" fontId="6" fillId="0" borderId="0" xfId="1" applyFont="1"/>
    <xf numFmtId="0" fontId="7" fillId="0" borderId="0" xfId="0" applyFont="1"/>
    <xf numFmtId="0" fontId="6" fillId="0" borderId="1" xfId="1" applyFont="1" applyBorder="1"/>
    <xf numFmtId="0" fontId="5" fillId="3" borderId="1" xfId="1" applyFont="1" applyFill="1" applyBorder="1"/>
    <xf numFmtId="0" fontId="6" fillId="3" borderId="1" xfId="1" applyFont="1" applyFill="1" applyBorder="1"/>
    <xf numFmtId="0" fontId="6" fillId="3" borderId="1" xfId="1" applyFont="1" applyFill="1" applyBorder="1" applyAlignment="1">
      <alignment wrapText="1"/>
    </xf>
    <xf numFmtId="0" fontId="5" fillId="3" borderId="1" xfId="1" applyFont="1" applyFill="1" applyBorder="1" applyAlignment="1">
      <alignment wrapText="1"/>
    </xf>
    <xf numFmtId="2" fontId="6" fillId="0" borderId="0" xfId="1" applyNumberFormat="1" applyFont="1"/>
    <xf numFmtId="0" fontId="6" fillId="0" borderId="1" xfId="1" applyFont="1" applyFill="1" applyBorder="1" applyAlignment="1">
      <alignment wrapText="1"/>
    </xf>
    <xf numFmtId="0" fontId="6" fillId="2" borderId="0" xfId="1" applyFont="1" applyFill="1"/>
    <xf numFmtId="0" fontId="6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justify" vertical="top" wrapText="1"/>
    </xf>
    <xf numFmtId="0" fontId="6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2" fontId="8" fillId="0" borderId="0" xfId="1" applyNumberFormat="1" applyFont="1" applyBorder="1"/>
    <xf numFmtId="0" fontId="6" fillId="0" borderId="0" xfId="1" applyFont="1" applyBorder="1"/>
    <xf numFmtId="0" fontId="6" fillId="0" borderId="0" xfId="1" applyFont="1" applyAlignment="1">
      <alignment vertical="top"/>
    </xf>
    <xf numFmtId="0" fontId="7" fillId="0" borderId="0" xfId="0" applyFont="1" applyAlignment="1">
      <alignment vertical="top"/>
    </xf>
    <xf numFmtId="0" fontId="6" fillId="0" borderId="1" xfId="1" applyFont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top" wrapText="1"/>
    </xf>
    <xf numFmtId="0" fontId="5" fillId="0" borderId="1" xfId="1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6" fillId="3" borderId="1" xfId="1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3" borderId="1" xfId="1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" fontId="5" fillId="0" borderId="1" xfId="1" applyNumberFormat="1" applyFont="1" applyFill="1" applyBorder="1"/>
    <xf numFmtId="0" fontId="7" fillId="0" borderId="0" xfId="0" applyFont="1" applyFill="1"/>
    <xf numFmtId="1" fontId="5" fillId="3" borderId="1" xfId="1" applyNumberFormat="1" applyFont="1" applyFill="1" applyBorder="1" applyAlignment="1">
      <alignment vertical="top"/>
    </xf>
    <xf numFmtId="2" fontId="6" fillId="0" borderId="0" xfId="1" applyNumberFormat="1" applyFont="1" applyFill="1"/>
    <xf numFmtId="1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/>
    </xf>
    <xf numFmtId="1" fontId="6" fillId="2" borderId="1" xfId="1" applyNumberFormat="1" applyFont="1" applyFill="1" applyBorder="1" applyAlignment="1">
      <alignment horizontal="center" vertical="top"/>
    </xf>
    <xf numFmtId="2" fontId="6" fillId="2" borderId="1" xfId="1" applyNumberFormat="1" applyFont="1" applyFill="1" applyBorder="1" applyAlignment="1">
      <alignment horizontal="center" vertical="top"/>
    </xf>
    <xf numFmtId="1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horizontal="center"/>
    </xf>
    <xf numFmtId="4" fontId="5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vertical="top" wrapText="1"/>
    </xf>
    <xf numFmtId="2" fontId="6" fillId="2" borderId="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5" fillId="0" borderId="0" xfId="0" applyNumberFormat="1" applyFont="1" applyFill="1" applyAlignment="1" applyProtection="1">
      <alignment horizontal="center" vertical="top"/>
    </xf>
    <xf numFmtId="0" fontId="6" fillId="0" borderId="1" xfId="1" applyFont="1" applyBorder="1" applyAlignment="1">
      <alignment vertical="top"/>
    </xf>
    <xf numFmtId="4" fontId="6" fillId="3" borderId="1" xfId="1" applyNumberFormat="1" applyFont="1" applyFill="1" applyBorder="1" applyAlignment="1">
      <alignment vertical="top"/>
    </xf>
    <xf numFmtId="4" fontId="5" fillId="3" borderId="1" xfId="1" applyNumberFormat="1" applyFont="1" applyFill="1" applyBorder="1" applyAlignment="1">
      <alignment vertical="top"/>
    </xf>
    <xf numFmtId="0" fontId="5" fillId="0" borderId="1" xfId="1" applyFont="1" applyBorder="1" applyAlignment="1">
      <alignment vertical="top"/>
    </xf>
    <xf numFmtId="4" fontId="5" fillId="0" borderId="1" xfId="1" applyNumberFormat="1" applyFont="1" applyFill="1" applyBorder="1" applyAlignment="1">
      <alignment vertical="top"/>
    </xf>
    <xf numFmtId="2" fontId="5" fillId="0" borderId="1" xfId="1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0" fontId="3" fillId="3" borderId="4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6" fillId="0" borderId="0" xfId="1" applyFont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pane xSplit="2" ySplit="8" topLeftCell="C9" activePane="bottomRight" state="frozen"/>
      <selection pane="topRight" activeCell="H1" sqref="H1"/>
      <selection pane="bottomLeft" activeCell="A5" sqref="A5"/>
      <selection pane="bottomRight" activeCell="B2" sqref="B2"/>
    </sheetView>
  </sheetViews>
  <sheetFormatPr defaultRowHeight="15.75"/>
  <cols>
    <col min="1" max="1" width="11.85546875" style="3" customWidth="1"/>
    <col min="2" max="2" width="50.28515625" style="3" customWidth="1"/>
    <col min="3" max="3" width="15" style="3" customWidth="1"/>
    <col min="4" max="5" width="16.5703125" style="3" customWidth="1"/>
    <col min="6" max="16384" width="9.140625" style="3"/>
  </cols>
  <sheetData>
    <row r="1" spans="1:6">
      <c r="A1" s="1"/>
      <c r="B1" s="2"/>
      <c r="C1" s="72" t="s">
        <v>75</v>
      </c>
      <c r="D1" s="72"/>
      <c r="E1" s="72"/>
      <c r="F1" s="2"/>
    </row>
    <row r="2" spans="1:6">
      <c r="A2" s="1"/>
      <c r="B2" s="2"/>
      <c r="C2" s="72"/>
      <c r="D2" s="72"/>
      <c r="E2" s="72"/>
      <c r="F2" s="2"/>
    </row>
    <row r="3" spans="1:6">
      <c r="A3" s="1"/>
      <c r="B3" s="2"/>
      <c r="C3" s="72"/>
      <c r="D3" s="72"/>
      <c r="E3" s="72"/>
      <c r="F3" s="2"/>
    </row>
    <row r="4" spans="1:6">
      <c r="A4" s="1"/>
      <c r="B4" s="2"/>
      <c r="C4" s="72"/>
      <c r="D4" s="72"/>
      <c r="E4" s="72"/>
      <c r="F4" s="2"/>
    </row>
    <row r="5" spans="1:6">
      <c r="A5" s="1"/>
      <c r="B5" s="2"/>
      <c r="C5" s="72"/>
      <c r="D5" s="72"/>
      <c r="E5" s="72"/>
      <c r="F5" s="2"/>
    </row>
    <row r="6" spans="1:6">
      <c r="A6" s="1"/>
      <c r="B6" s="2"/>
      <c r="C6" s="2"/>
      <c r="D6" s="2"/>
      <c r="E6" s="2"/>
      <c r="F6" s="2"/>
    </row>
    <row r="7" spans="1:6">
      <c r="A7" s="1"/>
      <c r="B7" s="60" t="s">
        <v>74</v>
      </c>
      <c r="C7" s="2"/>
      <c r="D7" s="2"/>
      <c r="E7" s="2" t="s">
        <v>20</v>
      </c>
      <c r="F7" s="2"/>
    </row>
    <row r="8" spans="1:6" s="20" customFormat="1" ht="42.75" customHeight="1">
      <c r="A8" s="21" t="s">
        <v>23</v>
      </c>
      <c r="B8" s="59" t="s">
        <v>24</v>
      </c>
      <c r="C8" s="22" t="s">
        <v>21</v>
      </c>
      <c r="D8" s="22" t="s">
        <v>22</v>
      </c>
      <c r="E8" s="23" t="s">
        <v>25</v>
      </c>
      <c r="F8" s="19"/>
    </row>
    <row r="9" spans="1:6">
      <c r="A9" s="4"/>
      <c r="B9" s="71" t="s">
        <v>0</v>
      </c>
      <c r="C9" s="69"/>
      <c r="D9" s="69"/>
      <c r="E9" s="70"/>
      <c r="F9" s="2"/>
    </row>
    <row r="10" spans="1:6" ht="33.75" customHeight="1">
      <c r="A10" s="35">
        <v>11010000</v>
      </c>
      <c r="B10" s="27" t="s">
        <v>26</v>
      </c>
      <c r="C10" s="45">
        <v>83841715</v>
      </c>
      <c r="D10" s="46">
        <v>-199800</v>
      </c>
      <c r="E10" s="46">
        <f>C10+D10</f>
        <v>83641915</v>
      </c>
      <c r="F10" s="2"/>
    </row>
    <row r="11" spans="1:6" ht="45">
      <c r="A11" s="31">
        <v>11010100</v>
      </c>
      <c r="B11" s="25" t="s">
        <v>27</v>
      </c>
      <c r="C11" s="47">
        <v>57928815</v>
      </c>
      <c r="D11" s="48">
        <v>-421800</v>
      </c>
      <c r="E11" s="48">
        <f t="shared" ref="E11:E64" si="0">C11+D11</f>
        <v>57507015</v>
      </c>
      <c r="F11" s="2"/>
    </row>
    <row r="12" spans="1:6" ht="78" customHeight="1">
      <c r="A12" s="31">
        <v>11010200</v>
      </c>
      <c r="B12" s="25" t="s">
        <v>28</v>
      </c>
      <c r="C12" s="47">
        <v>25202900</v>
      </c>
      <c r="D12" s="48"/>
      <c r="E12" s="48">
        <f t="shared" si="0"/>
        <v>25202900</v>
      </c>
      <c r="F12" s="2"/>
    </row>
    <row r="13" spans="1:6" ht="51" customHeight="1">
      <c r="A13" s="31">
        <v>11010400</v>
      </c>
      <c r="B13" s="25" t="s">
        <v>29</v>
      </c>
      <c r="C13" s="47">
        <v>140000</v>
      </c>
      <c r="D13" s="48">
        <v>70000</v>
      </c>
      <c r="E13" s="48">
        <f t="shared" si="0"/>
        <v>210000</v>
      </c>
      <c r="F13" s="2"/>
    </row>
    <row r="14" spans="1:6" ht="45">
      <c r="A14" s="31">
        <v>11010500</v>
      </c>
      <c r="B14" s="25" t="s">
        <v>30</v>
      </c>
      <c r="C14" s="47">
        <v>500000</v>
      </c>
      <c r="D14" s="48">
        <v>100000</v>
      </c>
      <c r="E14" s="48">
        <f t="shared" si="0"/>
        <v>600000</v>
      </c>
      <c r="F14" s="2"/>
    </row>
    <row r="15" spans="1:6" ht="45">
      <c r="A15" s="31">
        <v>11010900</v>
      </c>
      <c r="B15" s="26" t="s">
        <v>31</v>
      </c>
      <c r="C15" s="47">
        <v>70000</v>
      </c>
      <c r="D15" s="48">
        <v>52000</v>
      </c>
      <c r="E15" s="48">
        <f t="shared" si="0"/>
        <v>122000</v>
      </c>
      <c r="F15" s="2"/>
    </row>
    <row r="16" spans="1:6">
      <c r="A16" s="5">
        <v>11020201</v>
      </c>
      <c r="B16" s="28" t="s">
        <v>32</v>
      </c>
      <c r="C16" s="49">
        <v>13000</v>
      </c>
      <c r="D16" s="50">
        <v>2500</v>
      </c>
      <c r="E16" s="50">
        <f t="shared" si="0"/>
        <v>15500</v>
      </c>
      <c r="F16" s="2"/>
    </row>
    <row r="17" spans="1:6">
      <c r="A17" s="6">
        <v>14040000</v>
      </c>
      <c r="B17" s="5" t="s">
        <v>36</v>
      </c>
      <c r="C17" s="49">
        <f>SUM(C18:C20)</f>
        <v>14292775</v>
      </c>
      <c r="D17" s="49">
        <f>SUM(D18:D20)</f>
        <v>0</v>
      </c>
      <c r="E17" s="50">
        <f t="shared" si="0"/>
        <v>14292775</v>
      </c>
      <c r="F17" s="2"/>
    </row>
    <row r="18" spans="1:6">
      <c r="A18" s="6">
        <v>14040000</v>
      </c>
      <c r="B18" s="6" t="s">
        <v>33</v>
      </c>
      <c r="C18" s="51">
        <v>14292775</v>
      </c>
      <c r="D18" s="52">
        <v>-10800000</v>
      </c>
      <c r="E18" s="52">
        <f t="shared" si="0"/>
        <v>3492775</v>
      </c>
      <c r="F18" s="2"/>
    </row>
    <row r="19" spans="1:6">
      <c r="A19" s="6">
        <v>14021900</v>
      </c>
      <c r="B19" s="6" t="s">
        <v>34</v>
      </c>
      <c r="C19" s="51">
        <v>0</v>
      </c>
      <c r="D19" s="52">
        <v>2000000</v>
      </c>
      <c r="E19" s="52">
        <f t="shared" si="0"/>
        <v>2000000</v>
      </c>
      <c r="F19" s="2"/>
    </row>
    <row r="20" spans="1:6">
      <c r="A20" s="6">
        <v>14031900</v>
      </c>
      <c r="B20" s="6" t="s">
        <v>35</v>
      </c>
      <c r="C20" s="51">
        <v>0</v>
      </c>
      <c r="D20" s="52">
        <v>8800000</v>
      </c>
      <c r="E20" s="52">
        <f t="shared" si="0"/>
        <v>8800000</v>
      </c>
      <c r="F20" s="2"/>
    </row>
    <row r="21" spans="1:6">
      <c r="A21" s="6">
        <v>18000000</v>
      </c>
      <c r="B21" s="5" t="s">
        <v>37</v>
      </c>
      <c r="C21" s="51">
        <v>35826800</v>
      </c>
      <c r="D21" s="52">
        <v>-190000</v>
      </c>
      <c r="E21" s="52">
        <f t="shared" si="0"/>
        <v>35636800</v>
      </c>
      <c r="F21" s="2"/>
    </row>
    <row r="22" spans="1:6">
      <c r="A22" s="6">
        <v>18010000</v>
      </c>
      <c r="B22" s="8" t="s">
        <v>1</v>
      </c>
      <c r="C22" s="51">
        <v>20757800</v>
      </c>
      <c r="D22" s="52">
        <v>519100</v>
      </c>
      <c r="E22" s="52">
        <f t="shared" si="0"/>
        <v>21276900</v>
      </c>
      <c r="F22" s="2"/>
    </row>
    <row r="23" spans="1:6">
      <c r="A23" s="5">
        <v>18010000</v>
      </c>
      <c r="B23" s="30" t="s">
        <v>38</v>
      </c>
      <c r="C23" s="49">
        <f>SUM(C24:C27)</f>
        <v>1463900</v>
      </c>
      <c r="D23" s="50">
        <f>SUM(D24:D27)</f>
        <v>169100</v>
      </c>
      <c r="E23" s="50">
        <f t="shared" si="0"/>
        <v>1633000</v>
      </c>
    </row>
    <row r="24" spans="1:6" ht="48.75" customHeight="1">
      <c r="A24" s="31">
        <v>18010100</v>
      </c>
      <c r="B24" s="29" t="s">
        <v>39</v>
      </c>
      <c r="C24" s="51">
        <v>29000</v>
      </c>
      <c r="D24" s="52">
        <v>14900</v>
      </c>
      <c r="E24" s="52">
        <f t="shared" si="0"/>
        <v>43900</v>
      </c>
    </row>
    <row r="25" spans="1:6" ht="48.75" customHeight="1">
      <c r="A25" s="31">
        <v>18010200</v>
      </c>
      <c r="B25" s="29" t="s">
        <v>40</v>
      </c>
      <c r="C25" s="51">
        <v>500</v>
      </c>
      <c r="D25" s="52">
        <v>2100</v>
      </c>
      <c r="E25" s="52">
        <f t="shared" si="0"/>
        <v>2600</v>
      </c>
    </row>
    <row r="26" spans="1:6" ht="49.5" customHeight="1">
      <c r="A26" s="31">
        <v>18010300</v>
      </c>
      <c r="B26" s="29" t="s">
        <v>41</v>
      </c>
      <c r="C26" s="51">
        <v>5000</v>
      </c>
      <c r="D26" s="52">
        <v>21500</v>
      </c>
      <c r="E26" s="52">
        <f t="shared" si="0"/>
        <v>26500</v>
      </c>
    </row>
    <row r="27" spans="1:6" ht="49.5" customHeight="1">
      <c r="A27" s="31">
        <v>18010400</v>
      </c>
      <c r="B27" s="29" t="s">
        <v>42</v>
      </c>
      <c r="C27" s="51">
        <v>1429400</v>
      </c>
      <c r="D27" s="52">
        <v>130600</v>
      </c>
      <c r="E27" s="52">
        <f t="shared" si="0"/>
        <v>1560000</v>
      </c>
    </row>
    <row r="28" spans="1:6">
      <c r="A28" s="6">
        <v>18010600</v>
      </c>
      <c r="B28" s="29" t="s">
        <v>43</v>
      </c>
      <c r="C28" s="51">
        <v>4080700</v>
      </c>
      <c r="D28" s="52">
        <v>350000</v>
      </c>
      <c r="E28" s="52">
        <f t="shared" si="0"/>
        <v>4430700</v>
      </c>
    </row>
    <row r="29" spans="1:6" ht="0.75" hidden="1" customHeight="1">
      <c r="A29" s="6">
        <v>18010900</v>
      </c>
      <c r="B29" s="7" t="s">
        <v>2</v>
      </c>
      <c r="C29" s="51">
        <v>1321700</v>
      </c>
      <c r="D29" s="52"/>
      <c r="E29" s="52">
        <f t="shared" si="0"/>
        <v>1321700</v>
      </c>
    </row>
    <row r="30" spans="1:6" hidden="1">
      <c r="A30" s="4">
        <v>18011100</v>
      </c>
      <c r="B30" s="10" t="s">
        <v>3</v>
      </c>
      <c r="C30" s="51">
        <v>82200</v>
      </c>
      <c r="D30" s="52"/>
      <c r="E30" s="52">
        <f t="shared" si="0"/>
        <v>82200</v>
      </c>
    </row>
    <row r="31" spans="1:6" hidden="1">
      <c r="A31" s="4">
        <v>18011000</v>
      </c>
      <c r="B31" s="10" t="s">
        <v>4</v>
      </c>
      <c r="C31" s="51">
        <v>58000</v>
      </c>
      <c r="D31" s="52"/>
      <c r="E31" s="52">
        <f t="shared" si="0"/>
        <v>58000</v>
      </c>
    </row>
    <row r="32" spans="1:6">
      <c r="A32" s="24">
        <v>18030000</v>
      </c>
      <c r="B32" s="34" t="s">
        <v>46</v>
      </c>
      <c r="C32" s="50">
        <f>SUM(C33:C34)</f>
        <v>6000</v>
      </c>
      <c r="D32" s="50">
        <f>SUM(D33:D34)</f>
        <v>-2600</v>
      </c>
      <c r="E32" s="50">
        <f t="shared" si="0"/>
        <v>3400</v>
      </c>
    </row>
    <row r="33" spans="1:6" ht="31.5">
      <c r="A33" s="61">
        <v>18030100</v>
      </c>
      <c r="B33" s="32" t="s">
        <v>44</v>
      </c>
      <c r="C33" s="48">
        <v>2900</v>
      </c>
      <c r="D33" s="48">
        <v>-800</v>
      </c>
      <c r="E33" s="48">
        <f t="shared" si="0"/>
        <v>2100</v>
      </c>
    </row>
    <row r="34" spans="1:6" ht="23.25" customHeight="1">
      <c r="A34" s="61">
        <v>18030200</v>
      </c>
      <c r="B34" s="32" t="s">
        <v>45</v>
      </c>
      <c r="C34" s="48">
        <v>3100</v>
      </c>
      <c r="D34" s="48">
        <v>-1800</v>
      </c>
      <c r="E34" s="48">
        <f t="shared" si="0"/>
        <v>1300</v>
      </c>
    </row>
    <row r="35" spans="1:6">
      <c r="A35" s="5">
        <v>18050000</v>
      </c>
      <c r="B35" s="33" t="s">
        <v>49</v>
      </c>
      <c r="C35" s="50">
        <f>SUM(C36:C37)</f>
        <v>15063000</v>
      </c>
      <c r="D35" s="50">
        <f>SUM(D36:D37)</f>
        <v>-706500</v>
      </c>
      <c r="E35" s="50">
        <f t="shared" si="0"/>
        <v>14356500</v>
      </c>
    </row>
    <row r="36" spans="1:6">
      <c r="A36" s="6">
        <v>18050300</v>
      </c>
      <c r="B36" s="32" t="s">
        <v>47</v>
      </c>
      <c r="C36" s="51">
        <v>1500000</v>
      </c>
      <c r="D36" s="52">
        <v>-200000</v>
      </c>
      <c r="E36" s="52">
        <f t="shared" si="0"/>
        <v>1300000</v>
      </c>
    </row>
    <row r="37" spans="1:6">
      <c r="A37" s="6">
        <v>18050400</v>
      </c>
      <c r="B37" s="32" t="s">
        <v>48</v>
      </c>
      <c r="C37" s="51">
        <v>13563000</v>
      </c>
      <c r="D37" s="52">
        <v>-506500</v>
      </c>
      <c r="E37" s="52">
        <f t="shared" si="0"/>
        <v>13056500</v>
      </c>
    </row>
    <row r="38" spans="1:6" ht="63">
      <c r="A38" s="35">
        <v>21010300</v>
      </c>
      <c r="B38" s="34" t="s">
        <v>50</v>
      </c>
      <c r="C38" s="46">
        <v>21500</v>
      </c>
      <c r="D38" s="46">
        <v>3500</v>
      </c>
      <c r="E38" s="46">
        <f t="shared" si="0"/>
        <v>25000</v>
      </c>
    </row>
    <row r="39" spans="1:6" ht="63">
      <c r="A39" s="35">
        <v>21081500</v>
      </c>
      <c r="B39" s="37" t="s">
        <v>51</v>
      </c>
      <c r="C39" s="46">
        <v>0</v>
      </c>
      <c r="D39" s="46">
        <v>48100</v>
      </c>
      <c r="E39" s="46">
        <f t="shared" si="0"/>
        <v>48100</v>
      </c>
    </row>
    <row r="40" spans="1:6" ht="31.5">
      <c r="A40" s="31">
        <v>22100000</v>
      </c>
      <c r="B40" s="34" t="s">
        <v>52</v>
      </c>
      <c r="C40" s="46">
        <f>SUM(C41:C45)</f>
        <v>1662500</v>
      </c>
      <c r="D40" s="46">
        <f>SUM(D41:D45)</f>
        <v>562700</v>
      </c>
      <c r="E40" s="46">
        <f t="shared" si="0"/>
        <v>2225200</v>
      </c>
    </row>
    <row r="41" spans="1:6" ht="78.75">
      <c r="A41" s="31">
        <v>22010200</v>
      </c>
      <c r="B41" s="38" t="s">
        <v>53</v>
      </c>
      <c r="C41" s="48">
        <v>0</v>
      </c>
      <c r="D41" s="48">
        <v>7700</v>
      </c>
      <c r="E41" s="48">
        <f t="shared" si="0"/>
        <v>7700</v>
      </c>
    </row>
    <row r="42" spans="1:6" ht="54" customHeight="1">
      <c r="A42" s="31">
        <v>22010300</v>
      </c>
      <c r="B42" s="36" t="s">
        <v>54</v>
      </c>
      <c r="C42" s="48">
        <v>25500</v>
      </c>
      <c r="D42" s="48">
        <v>5000</v>
      </c>
      <c r="E42" s="48">
        <f t="shared" si="0"/>
        <v>30500</v>
      </c>
    </row>
    <row r="43" spans="1:6">
      <c r="A43" s="31">
        <v>22012500</v>
      </c>
      <c r="B43" s="36" t="s">
        <v>55</v>
      </c>
      <c r="C43" s="48">
        <v>1500000</v>
      </c>
      <c r="D43" s="48">
        <v>600000</v>
      </c>
      <c r="E43" s="48">
        <f t="shared" si="0"/>
        <v>2100000</v>
      </c>
    </row>
    <row r="44" spans="1:6" ht="31.5">
      <c r="A44" s="31">
        <v>22012600</v>
      </c>
      <c r="B44" s="38" t="s">
        <v>56</v>
      </c>
      <c r="C44" s="47">
        <v>80000</v>
      </c>
      <c r="D44" s="48">
        <v>5000</v>
      </c>
      <c r="E44" s="48">
        <f t="shared" si="0"/>
        <v>85000</v>
      </c>
    </row>
    <row r="45" spans="1:6" ht="94.5">
      <c r="A45" s="31">
        <v>22012900</v>
      </c>
      <c r="B45" s="38" t="s">
        <v>57</v>
      </c>
      <c r="C45" s="47">
        <v>57000</v>
      </c>
      <c r="D45" s="48">
        <v>-55000</v>
      </c>
      <c r="E45" s="48">
        <f t="shared" si="0"/>
        <v>2000</v>
      </c>
    </row>
    <row r="46" spans="1:6" ht="63">
      <c r="A46" s="39">
        <v>22080400</v>
      </c>
      <c r="B46" s="34" t="s">
        <v>58</v>
      </c>
      <c r="C46" s="53">
        <v>45950</v>
      </c>
      <c r="D46" s="16">
        <v>80900</v>
      </c>
      <c r="E46" s="16">
        <f t="shared" si="0"/>
        <v>126850</v>
      </c>
    </row>
    <row r="47" spans="1:6">
      <c r="A47" s="35">
        <v>22090000</v>
      </c>
      <c r="B47" s="34" t="s">
        <v>61</v>
      </c>
      <c r="C47" s="46">
        <f>SUM(C48:C50)</f>
        <v>500000</v>
      </c>
      <c r="D47" s="46">
        <f>SUM(D48:D50)</f>
        <v>-381800</v>
      </c>
      <c r="E47" s="46">
        <f t="shared" si="0"/>
        <v>118200</v>
      </c>
      <c r="F47" s="2"/>
    </row>
    <row r="48" spans="1:6" ht="48.75" customHeight="1">
      <c r="A48" s="31">
        <v>22090100</v>
      </c>
      <c r="B48" s="32" t="s">
        <v>59</v>
      </c>
      <c r="C48" s="47">
        <v>100000</v>
      </c>
      <c r="D48" s="48">
        <v>-10000</v>
      </c>
      <c r="E48" s="48">
        <f t="shared" si="0"/>
        <v>90000</v>
      </c>
      <c r="F48" s="2"/>
    </row>
    <row r="49" spans="1:6">
      <c r="A49" s="31">
        <v>22090200</v>
      </c>
      <c r="B49" s="38" t="s">
        <v>60</v>
      </c>
      <c r="C49" s="47">
        <v>0</v>
      </c>
      <c r="D49" s="48">
        <v>3200</v>
      </c>
      <c r="E49" s="48">
        <f t="shared" si="0"/>
        <v>3200</v>
      </c>
      <c r="F49" s="2"/>
    </row>
    <row r="50" spans="1:6" ht="49.5" customHeight="1">
      <c r="A50" s="31">
        <v>22090400</v>
      </c>
      <c r="B50" s="38" t="s">
        <v>62</v>
      </c>
      <c r="C50" s="47">
        <v>400000</v>
      </c>
      <c r="D50" s="48">
        <v>-375000</v>
      </c>
      <c r="E50" s="48">
        <f t="shared" si="0"/>
        <v>25000</v>
      </c>
      <c r="F50" s="2"/>
    </row>
    <row r="51" spans="1:6" ht="15.75" hidden="1" customHeight="1">
      <c r="A51" s="31">
        <v>220906</v>
      </c>
      <c r="B51" s="38" t="s">
        <v>5</v>
      </c>
      <c r="C51" s="47">
        <v>0</v>
      </c>
      <c r="D51" s="48"/>
      <c r="E51" s="48">
        <f t="shared" si="0"/>
        <v>0</v>
      </c>
      <c r="F51" s="2"/>
    </row>
    <row r="52" spans="1:6">
      <c r="A52" s="43">
        <v>24060300</v>
      </c>
      <c r="B52" s="40" t="s">
        <v>63</v>
      </c>
      <c r="C52" s="46">
        <v>84000</v>
      </c>
      <c r="D52" s="46">
        <v>75000</v>
      </c>
      <c r="E52" s="46">
        <f t="shared" si="0"/>
        <v>159000</v>
      </c>
      <c r="F52" s="2"/>
    </row>
    <row r="53" spans="1:6" ht="94.5">
      <c r="A53" s="39">
        <v>31010200</v>
      </c>
      <c r="B53" s="34" t="s">
        <v>64</v>
      </c>
      <c r="C53" s="16">
        <v>2500</v>
      </c>
      <c r="D53" s="16">
        <v>-1100</v>
      </c>
      <c r="E53" s="16">
        <f t="shared" si="0"/>
        <v>1400</v>
      </c>
      <c r="F53" s="2"/>
    </row>
    <row r="54" spans="1:6">
      <c r="A54" s="62"/>
      <c r="B54" s="63" t="s">
        <v>6</v>
      </c>
      <c r="C54" s="46">
        <v>136300740</v>
      </c>
      <c r="D54" s="46">
        <v>0</v>
      </c>
      <c r="E54" s="46">
        <f t="shared" si="0"/>
        <v>136300740</v>
      </c>
      <c r="F54" s="11"/>
    </row>
    <row r="55" spans="1:6" hidden="1">
      <c r="A55" s="61">
        <v>41020604</v>
      </c>
      <c r="B55" s="64" t="s">
        <v>7</v>
      </c>
      <c r="C55" s="47">
        <v>0</v>
      </c>
      <c r="D55" s="48"/>
      <c r="E55" s="48">
        <f t="shared" si="0"/>
        <v>0</v>
      </c>
      <c r="F55" s="2"/>
    </row>
    <row r="56" spans="1:6" ht="94.5" hidden="1">
      <c r="A56" s="12">
        <v>41030600</v>
      </c>
      <c r="B56" s="13" t="s">
        <v>8</v>
      </c>
      <c r="C56" s="47">
        <v>52794400</v>
      </c>
      <c r="D56" s="48"/>
      <c r="E56" s="48">
        <f t="shared" si="0"/>
        <v>52794400</v>
      </c>
      <c r="F56" s="2"/>
    </row>
    <row r="57" spans="1:6" ht="110.25" hidden="1">
      <c r="A57" s="14">
        <v>41030800</v>
      </c>
      <c r="B57" s="15" t="s">
        <v>9</v>
      </c>
      <c r="C57" s="48">
        <v>112811441.58</v>
      </c>
      <c r="D57" s="48"/>
      <c r="E57" s="48">
        <f t="shared" si="0"/>
        <v>112811441.58</v>
      </c>
      <c r="F57" s="2"/>
    </row>
    <row r="58" spans="1:6" hidden="1">
      <c r="A58" s="14"/>
      <c r="B58" s="15"/>
      <c r="C58" s="48">
        <v>0</v>
      </c>
      <c r="D58" s="48"/>
      <c r="E58" s="48">
        <f t="shared" si="0"/>
        <v>0</v>
      </c>
      <c r="F58" s="9"/>
    </row>
    <row r="59" spans="1:6" hidden="1">
      <c r="A59" s="14">
        <v>41031000</v>
      </c>
      <c r="B59" s="15" t="s">
        <v>10</v>
      </c>
      <c r="C59" s="48">
        <v>123460.14</v>
      </c>
      <c r="D59" s="48"/>
      <c r="E59" s="48">
        <f t="shared" si="0"/>
        <v>123460.14</v>
      </c>
      <c r="F59" s="2"/>
    </row>
    <row r="60" spans="1:6" hidden="1">
      <c r="A60" s="14">
        <v>41036100</v>
      </c>
      <c r="B60" s="15" t="s">
        <v>11</v>
      </c>
      <c r="C60" s="48">
        <v>0</v>
      </c>
      <c r="D60" s="48"/>
      <c r="E60" s="48">
        <f t="shared" si="0"/>
        <v>0</v>
      </c>
      <c r="F60" s="2"/>
    </row>
    <row r="61" spans="1:6" hidden="1">
      <c r="A61" s="12">
        <v>41033900</v>
      </c>
      <c r="B61" s="13" t="s">
        <v>12</v>
      </c>
      <c r="C61" s="48">
        <v>40044400</v>
      </c>
      <c r="D61" s="48"/>
      <c r="E61" s="48">
        <f t="shared" si="0"/>
        <v>40044400</v>
      </c>
      <c r="F61" s="2"/>
    </row>
    <row r="62" spans="1:6" hidden="1">
      <c r="A62" s="12">
        <v>41036600</v>
      </c>
      <c r="B62" s="13" t="s">
        <v>13</v>
      </c>
      <c r="C62" s="48">
        <v>3088793</v>
      </c>
      <c r="D62" s="48"/>
      <c r="E62" s="48">
        <f t="shared" si="0"/>
        <v>3088793</v>
      </c>
      <c r="F62" s="2"/>
    </row>
    <row r="63" spans="1:6" hidden="1">
      <c r="A63" s="12">
        <v>41035000</v>
      </c>
      <c r="B63" s="13" t="s">
        <v>14</v>
      </c>
      <c r="C63" s="48">
        <v>90267</v>
      </c>
      <c r="D63" s="48"/>
      <c r="E63" s="48">
        <f t="shared" si="0"/>
        <v>90267</v>
      </c>
      <c r="F63" s="2"/>
    </row>
    <row r="64" spans="1:6" hidden="1">
      <c r="A64" s="12">
        <v>41035400</v>
      </c>
      <c r="B64" s="13" t="s">
        <v>15</v>
      </c>
      <c r="C64" s="48">
        <v>22610</v>
      </c>
      <c r="D64" s="48"/>
      <c r="E64" s="48">
        <f t="shared" si="0"/>
        <v>22610</v>
      </c>
      <c r="F64" s="2"/>
    </row>
    <row r="65" spans="1:6" hidden="1">
      <c r="A65" s="12">
        <v>41034200</v>
      </c>
      <c r="B65" s="13" t="s">
        <v>16</v>
      </c>
      <c r="C65" s="48">
        <v>29188600</v>
      </c>
      <c r="D65" s="48"/>
      <c r="E65" s="48">
        <f>C65+D65</f>
        <v>29188600</v>
      </c>
      <c r="F65" s="2"/>
    </row>
    <row r="66" spans="1:6" hidden="1">
      <c r="A66" s="12">
        <v>41034500</v>
      </c>
      <c r="B66" s="13" t="s">
        <v>17</v>
      </c>
      <c r="C66" s="48">
        <v>10895000</v>
      </c>
      <c r="D66" s="48"/>
      <c r="E66" s="48">
        <f>C66+D66</f>
        <v>10895000</v>
      </c>
      <c r="F66" s="2"/>
    </row>
    <row r="67" spans="1:6" ht="78.75" hidden="1">
      <c r="A67" s="14">
        <v>41035800</v>
      </c>
      <c r="B67" s="15" t="s">
        <v>18</v>
      </c>
      <c r="C67" s="48">
        <v>551270</v>
      </c>
      <c r="D67" s="48"/>
      <c r="E67" s="48">
        <f>C67+D67</f>
        <v>551270</v>
      </c>
      <c r="F67" s="9"/>
    </row>
    <row r="68" spans="1:6">
      <c r="A68" s="62"/>
      <c r="B68" s="65" t="s">
        <v>19</v>
      </c>
      <c r="C68" s="66">
        <v>385910981.71999997</v>
      </c>
      <c r="D68" s="67">
        <v>0</v>
      </c>
      <c r="E68" s="66">
        <f>C68+D68</f>
        <v>385910981.71999997</v>
      </c>
      <c r="F68" s="9"/>
    </row>
    <row r="69" spans="1:6">
      <c r="A69" s="5"/>
      <c r="B69" s="68" t="s">
        <v>68</v>
      </c>
      <c r="C69" s="69"/>
      <c r="D69" s="69"/>
      <c r="E69" s="70"/>
      <c r="F69" s="2"/>
    </row>
    <row r="70" spans="1:6">
      <c r="A70" s="5">
        <v>19010000</v>
      </c>
      <c r="B70" s="34" t="s">
        <v>65</v>
      </c>
      <c r="C70" s="54">
        <v>155500</v>
      </c>
      <c r="D70" s="55">
        <v>8000</v>
      </c>
      <c r="E70" s="50">
        <f>C70+D70</f>
        <v>163500</v>
      </c>
      <c r="F70" s="2"/>
    </row>
    <row r="71" spans="1:6" ht="47.25">
      <c r="A71" s="38">
        <v>19010100</v>
      </c>
      <c r="B71" s="32" t="s">
        <v>66</v>
      </c>
      <c r="C71" s="56">
        <v>117500</v>
      </c>
      <c r="D71" s="56">
        <v>8000</v>
      </c>
      <c r="E71" s="57">
        <f>C71+D71</f>
        <v>125500</v>
      </c>
      <c r="F71" s="2"/>
    </row>
    <row r="72" spans="1:6" ht="63">
      <c r="A72" s="35">
        <v>50110000</v>
      </c>
      <c r="B72" s="39" t="s">
        <v>67</v>
      </c>
      <c r="C72" s="58">
        <v>0</v>
      </c>
      <c r="D72" s="58">
        <v>5361.33</v>
      </c>
      <c r="E72" s="46">
        <f>C72+D72</f>
        <v>5361.33</v>
      </c>
      <c r="F72" s="2"/>
    </row>
    <row r="73" spans="1:6">
      <c r="A73" s="35"/>
      <c r="B73" s="41" t="s">
        <v>70</v>
      </c>
      <c r="C73" s="58">
        <f>23730450</f>
        <v>23730450</v>
      </c>
      <c r="D73" s="58">
        <f>D72+D70</f>
        <v>13361.33</v>
      </c>
      <c r="E73" s="46">
        <f>D73+C73</f>
        <v>23743811.329999998</v>
      </c>
      <c r="F73" s="2"/>
    </row>
    <row r="74" spans="1:6">
      <c r="A74" s="35"/>
      <c r="B74" s="41" t="s">
        <v>69</v>
      </c>
      <c r="C74" s="58">
        <f>48551450</f>
        <v>48551450</v>
      </c>
      <c r="D74" s="58">
        <f>D73</f>
        <v>13361.33</v>
      </c>
      <c r="E74" s="46">
        <f>D74+C74</f>
        <v>48564811.329999998</v>
      </c>
      <c r="F74" s="2"/>
    </row>
    <row r="75" spans="1:6" s="20" customFormat="1" ht="21.75" customHeight="1">
      <c r="A75" s="35"/>
      <c r="B75" s="39" t="s">
        <v>71</v>
      </c>
      <c r="C75" s="58">
        <f>C74+C68</f>
        <v>434462431.71999997</v>
      </c>
      <c r="D75" s="58">
        <f>D74+D68</f>
        <v>13361.33</v>
      </c>
      <c r="E75" s="58">
        <f>E74+E68</f>
        <v>434475793.04999995</v>
      </c>
      <c r="F75" s="19"/>
    </row>
    <row r="76" spans="1:6">
      <c r="B76" s="42"/>
      <c r="C76" s="42"/>
      <c r="D76" s="42"/>
      <c r="E76" s="44"/>
      <c r="F76" s="17"/>
    </row>
    <row r="77" spans="1:6">
      <c r="B77" s="3" t="s">
        <v>72</v>
      </c>
      <c r="D77" s="3" t="s">
        <v>73</v>
      </c>
      <c r="E77" s="2"/>
      <c r="F77" s="18"/>
    </row>
  </sheetData>
  <mergeCells count="3">
    <mergeCell ref="C1:E5"/>
    <mergeCell ref="B69:E69"/>
    <mergeCell ref="B9:E9"/>
  </mergeCells>
  <pageMargins left="0.70866141732283472" right="0" top="0.59055118110236227" bottom="0.59055118110236227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Melkosoft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Пользователь Windows</cp:lastModifiedBy>
  <cp:lastPrinted>2017-11-09T08:19:40Z</cp:lastPrinted>
  <dcterms:created xsi:type="dcterms:W3CDTF">2017-11-09T06:59:40Z</dcterms:created>
  <dcterms:modified xsi:type="dcterms:W3CDTF">2017-11-21T10:03:38Z</dcterms:modified>
</cp:coreProperties>
</file>